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 (2)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E48" i="4" l="1"/>
  <c r="E30" i="4"/>
  <c r="E11" i="4"/>
  <c r="E5" i="4"/>
  <c r="E45" i="4" l="1"/>
  <c r="E41" i="4"/>
  <c r="E37" i="4"/>
  <c r="E34" i="4"/>
  <c r="E8" i="4"/>
  <c r="E50" i="4" l="1"/>
  <c r="C5" i="1"/>
  <c r="C33" i="1" l="1"/>
  <c r="C38" i="1" s="1"/>
  <c r="C40" i="1" l="1"/>
</calcChain>
</file>

<file path=xl/sharedStrings.xml><?xml version="1.0" encoding="utf-8"?>
<sst xmlns="http://schemas.openxmlformats.org/spreadsheetml/2006/main" count="213" uniqueCount="96">
  <si>
    <t>STT</t>
  </si>
  <si>
    <t>Tên nhiệm vụ</t>
  </si>
  <si>
    <t>Kinh phí</t>
  </si>
  <si>
    <t>Đơn vị chủ trì</t>
  </si>
  <si>
    <t>Ban Quản lý các KCN tỉnh</t>
  </si>
  <si>
    <t>Sở Khoa học và Công nghệ</t>
  </si>
  <si>
    <t xml:space="preserve">Xây dựng cơ sở dữ liệu về trình độ, năng lực công nghệ sản xuất của một số ngành, lĩnh vực theo quy định tại Thông tư số 17/2019/TT-BKHCN ngày 10/12/2019 của Bộ Khoa học và Công nghệ về hướng dẫn đánh giá trình độ và năng lực công nghệ sản xuất. </t>
  </si>
  <si>
    <t xml:space="preserve"> Hệ thống thông tin quản lý giáo dục và cơ sở dữ liệu ngành </t>
  </si>
  <si>
    <t>Sở Giáo dục và Đào tạo</t>
  </si>
  <si>
    <t>Triển khai thực hiện Kế hoạch Chuyển đổi số ngành nông nghiệp và pháttriển nông thôn đến năm 2025</t>
  </si>
  <si>
    <t>Sở NN&amp;PTNT</t>
  </si>
  <si>
    <t>Xây dựng và thực hiện Dự án thí điểm Chuyển đổi số ngành nông nghiệp tỉnh Đắk Nông giai đoạn 2022-2025</t>
  </si>
  <si>
    <t xml:space="preserve">Tiếp tục thực hiện Đề án chỉnh lý tài liệu lưu trữ của các cơ quan, đơn vị trên địa bàn tỉnh Đắk Nông. </t>
  </si>
  <si>
    <t>Sở Nội vụ</t>
  </si>
  <si>
    <t xml:space="preserve">Tiếp tục thực hiện số hóa văn bản tài liệu tại Trung tâm Lưu trữ. </t>
  </si>
  <si>
    <t>Sở Tài nguyên và Môi trường</t>
  </si>
  <si>
    <t>Sở Thông tin và Truyền thông</t>
  </si>
  <si>
    <t>Duy trì hệ thống phần mềm mã độc tập trung</t>
  </si>
  <si>
    <t>Triển khai cổng thông tin dữ liệu mở tỉnh Đắk Nông</t>
  </si>
  <si>
    <t>Thuê Trung tâm Tích hợp dữ liệu tỉnh (2023-2025)</t>
  </si>
  <si>
    <t xml:space="preserve"> Kiểm tra, đánh giá an toàn thông tin Trung tâm tích hợp dữ liệu tỉnh </t>
  </si>
  <si>
    <t>Phòng họp trực tuyến</t>
  </si>
  <si>
    <t>Phần mềm đánh giá chỉ số Chuyển đổi số</t>
  </si>
  <si>
    <t>Phần mềm phục vụ công tác tập huấn, bỗi dưỡng kỹ năng chuyển đổi số cho cộng đồng</t>
  </si>
  <si>
    <t>Chuyên trang Chuyển đổi số tỉnh</t>
  </si>
  <si>
    <t>Diễn tập ứng cứu sự cố an toàn thông tin mạng tỉnh</t>
  </si>
  <si>
    <t>Hoạt động của Ban chỉ đạo chuyển đổi số tỉnh</t>
  </si>
  <si>
    <t>Hệ thống quản lý chuyên ngành Thông tin và Truyền thông</t>
  </si>
  <si>
    <t>Đào tạo, bồi dưỡng Chuyển đổi số</t>
  </si>
  <si>
    <t>Đơn vị đề xuất</t>
  </si>
  <si>
    <t>Căn cứ đề xuất</t>
  </si>
  <si>
    <t xml:space="preserve">PHỤ LỤC IV
DANH MỤC DỰ KIẾN CÁC NHIỆM VỤ CHUYỂN ĐỔI SỐ  NĂM 2023
</t>
  </si>
  <si>
    <t>I</t>
  </si>
  <si>
    <t>Sở TT&amp;TT</t>
  </si>
  <si>
    <t>Văn phòng UBND tỉnh, UBND các huyện, thành phố</t>
  </si>
  <si>
    <t>Quyết định số 570/QĐ-UBND ngày 25/3/2022</t>
  </si>
  <si>
    <t>Xây dựng trung tâm giám sát điều hành đô thị thông minh thành phố Gia Nghĩa</t>
  </si>
  <si>
    <t>Quyết định số 570/QĐ-UBND ngày 25/3/2022, Quyết định 1153/QĐ-UBND ngày 18/7/2022</t>
  </si>
  <si>
    <t>UBND thành phố Gia Nghĩa</t>
  </si>
  <si>
    <t>UBND huyện Đắk Mil</t>
  </si>
  <si>
    <t>Số hóa, chuẩn hóa cơ sở dữ liệu ngành Y tế</t>
  </si>
  <si>
    <t>Cổng thông tin du lịch thông minh</t>
  </si>
  <si>
    <t>Sở Văn hóa, Thể thao và Du lịch</t>
  </si>
  <si>
    <t>Sở Y tế</t>
  </si>
  <si>
    <t>II</t>
  </si>
  <si>
    <t>Nhóm 1: Những nhiệm vụ ưu tiên triển khai trước</t>
  </si>
  <si>
    <t>Nhóm 2: Những nhiệm vụ ưu tiên triển khai sau</t>
  </si>
  <si>
    <t>ĐVT:  Triệu đồng</t>
  </si>
  <si>
    <t>Tỷ lệ</t>
  </si>
  <si>
    <t>Tổng khái toán kinh phí cho chuyển đổi số năm 2023</t>
  </si>
  <si>
    <t>Ước tính ngân sách địa phương năm 2023 
(theo QĐ 2222)</t>
  </si>
  <si>
    <t>Quyết định 1153/QĐ-UBND ngày 18/7/2022</t>
  </si>
  <si>
    <t xml:space="preserve"> Xây dựng, hoàn thiện các hệ thống cơ sở dữ liệu chuyên ngành tài nguyên và môi trường; Triển khai các giải pháp thông minh trong quan trắc, giám sát, quản lý, xử lý sự cố môi trường, cảnh báo sớm thiên tại. </t>
  </si>
  <si>
    <t>Tuyên truyền nâng cao nhận thức về chuyển đổi số</t>
  </si>
  <si>
    <t>Triển khai các chương trình đào tạo về chuyển đổi số</t>
  </si>
  <si>
    <t>Văn phòng UBND tỉnh</t>
  </si>
  <si>
    <t>Số hóa kết quả giải quyết thủ tục hành chính theo Nghị định số 45/2020/NĐ-CP ngày 08/4/202</t>
  </si>
  <si>
    <t>Duy trì Cổng dịch vụ công trực tuyến của tỉnh (03 năm)</t>
  </si>
  <si>
    <t xml:space="preserve">Xây dựng ứng dụng cơ sở dữ liệu chuyên ngành công nghiệp và thuê hạ tầng kỹ thuật </t>
  </si>
  <si>
    <t>Nâng cấp trang thông tin điện tử của các Sở, ban, ngành, UBND các huyện, thành phố</t>
  </si>
  <si>
    <t>Các Sở, ban, ngành, UBND các huyện, thành phố</t>
  </si>
  <si>
    <t>Nâng cấp hạ tầng mạng, công nghệ thông tin tại bộ phận một cửa, Trung tâm hành chính công của tỉnh</t>
  </si>
  <si>
    <t xml:space="preserve">Triển khai thí điểm hệ thống giám sát từ thẻ công chức với camera </t>
  </si>
  <si>
    <t>Nâng cấp trang thông tin điện tử của các Sở, ban, ngành, UBND các huyện, thành phố (tích hợp với Cổng thông tin điện tử tỉnh)</t>
  </si>
  <si>
    <t>Nâng cao chỉ số "Tính minh bạch" thuộc bộ chỉ số năng lực cạnh tranh cấp tỉnh (PCI)</t>
  </si>
  <si>
    <t xml:space="preserve">Nâng cấp, duy trì Cổng dịch vụ công trực tuyến của tỉnh </t>
  </si>
  <si>
    <t>Bảo đảm an toàn thông tin</t>
  </si>
  <si>
    <t>Nền tảng tập huấn, bồi dưỡng kỹ năng chuyển đổi số cho cộng đồng</t>
  </si>
  <si>
    <t xml:space="preserve">Nền tảng số ngành nông nghiệp và phát triển nông thôn </t>
  </si>
  <si>
    <t>Sở Tài chính</t>
  </si>
  <si>
    <t>Phát triển các nền tảng số, số hóa dữ liệu các ngành, lĩnh vực</t>
  </si>
  <si>
    <t>Khắc phục các hạn chế của chỉ số đánh giá chuyển đổi số (DTI) năm 2021</t>
  </si>
  <si>
    <t>Phát triển nhân lực số, nhận thức số</t>
  </si>
  <si>
    <t>Thúc đẩy dịch vụ công trực tuyến, nhất là các dịch vụ công thiết yếu phục vụ người dân và doanh nghiệp</t>
  </si>
  <si>
    <t>Xây dựng đô thị thông minh cấp huyện</t>
  </si>
  <si>
    <t xml:space="preserve"> Những nhiệm vụ khác</t>
  </si>
  <si>
    <t>Sở Thông tin và Truyền thông (VNPT hỗ trợ)</t>
  </si>
  <si>
    <t xml:space="preserve">Tổng khái toán kinh phí </t>
  </si>
  <si>
    <t>Nâng cấp Cổng thông tin điện tử tỉnh theo Nghị định số 42/NĐ-CP ngày 24/6/2022 của Chính phủ</t>
  </si>
  <si>
    <t xml:space="preserve">Hệ thống thông tin quản lý chuyên ngành toàn diện trong các lĩnh vực quản lý du lịch, cung ứng dịch vụ du lịch thông minh </t>
  </si>
  <si>
    <t>Nền tảng quản lý và điều hành ngân sách nhà nước (nguồn ngân sách địa phương)</t>
  </si>
  <si>
    <t>Xây dựng trung tâm giám sát điều hành đô thị thông minh huyện Đắk Mil</t>
  </si>
  <si>
    <t>Triển khai cổng thông tin dữ liệu mở tỉnh Đắk Nông (DakNong Data)</t>
  </si>
  <si>
    <t>Nâng cấp, xây dựng Nền tảng điện toán đám mây tỉnh Đắk Nông (2023-2025)</t>
  </si>
  <si>
    <t>Xây dựng cơ sở dữ liệu cụm, khu công nghiệp</t>
  </si>
  <si>
    <t>3.10</t>
  </si>
  <si>
    <t>Duy trì hệ thống phần mềm phòng chống mã độc tập trung</t>
  </si>
  <si>
    <t xml:space="preserve">Khái toán kinh phí </t>
  </si>
  <si>
    <t xml:space="preserve">Ước tính ngân sách địa phương năm 2023 </t>
  </si>
  <si>
    <t>Sở Lao động - Thương binh và Xã hội</t>
  </si>
  <si>
    <t>Hệ thống thông tin quản lý hộ nghèo</t>
  </si>
  <si>
    <t>Hệ thống truyền thanh thông minh tỉnh Đắk Nông</t>
  </si>
  <si>
    <t>Nền tảng xác thực định danh SSO</t>
  </si>
  <si>
    <t>Nền tảng danh mục, mã dùng chung</t>
  </si>
  <si>
    <t>Xây dựng Hệ thống điều hành, quản lý trực tuyến chất thải rắn</t>
  </si>
  <si>
    <t>Duy trì hệ thống quản lý và điều hành văn bản (03 năm)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</si>
</sst>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b/>
      <sz val="14"/>
      <color theme="1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b/>
      <sz val="13"/>
      <color rgb="FF000000"/>
      <name val="Cambria"/>
      <family val="1"/>
      <charset val="163"/>
      <scheme val="major"/>
    </font>
    <font>
      <sz val="13"/>
      <color theme="1"/>
      <name val="Cambria"/>
      <family val="1"/>
      <charset val="163"/>
      <scheme val="major"/>
    </font>
    <font>
      <i/>
      <sz val="13"/>
      <color theme="1"/>
      <name val="Cambria"/>
      <family val="1"/>
      <charset val="163"/>
      <scheme val="major"/>
    </font>
    <font>
      <sz val="13"/>
      <color rgb="FF000000"/>
      <name val="Cambria"/>
      <family val="1"/>
      <charset val="163"/>
      <scheme val="maj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10" fontId="7" fillId="0" borderId="0" xfId="0" applyNumberFormat="1" applyFont="1"/>
    <xf numFmtId="164" fontId="7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64" fontId="10" fillId="0" borderId="0" xfId="0" applyNumberFormat="1" applyFont="1"/>
    <xf numFmtId="164" fontId="10" fillId="0" borderId="0" xfId="0" applyNumberFormat="1" applyFont="1" applyAlignment="1">
      <alignment horizontal="left" wrapText="1"/>
    </xf>
    <xf numFmtId="10" fontId="10" fillId="0" borderId="0" xfId="0" applyNumberFormat="1" applyFont="1"/>
    <xf numFmtId="3" fontId="11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/>
    </xf>
    <xf numFmtId="3" fontId="10" fillId="4" borderId="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10" fontId="10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164" fontId="10" fillId="0" borderId="1" xfId="0" applyNumberFormat="1" applyFont="1" applyBorder="1"/>
    <xf numFmtId="3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abSelected="1" zoomScaleNormal="100" workbookViewId="0">
      <selection activeCell="E49" sqref="E49"/>
    </sheetView>
  </sheetViews>
  <sheetFormatPr defaultRowHeight="15" x14ac:dyDescent="0.25"/>
  <cols>
    <col min="1" max="1" width="7.28515625" style="49" bestFit="1" customWidth="1"/>
    <col min="2" max="2" width="45" style="10" customWidth="1"/>
    <col min="3" max="3" width="27" customWidth="1"/>
    <col min="4" max="4" width="21.7109375" style="70" customWidth="1"/>
    <col min="5" max="5" width="13.42578125" customWidth="1"/>
    <col min="6" max="6" width="16.42578125" customWidth="1"/>
  </cols>
  <sheetData>
    <row r="2" spans="1:6" ht="43.5" customHeight="1" x14ac:dyDescent="0.25">
      <c r="A2" s="92" t="s">
        <v>31</v>
      </c>
      <c r="B2" s="93"/>
      <c r="C2" s="93"/>
      <c r="D2" s="93"/>
      <c r="E2" s="93"/>
      <c r="F2" s="93"/>
    </row>
    <row r="3" spans="1:6" ht="16.5" x14ac:dyDescent="0.25">
      <c r="A3" s="52"/>
      <c r="B3" s="53"/>
      <c r="C3" s="54"/>
      <c r="D3" s="66"/>
      <c r="E3" s="94" t="s">
        <v>47</v>
      </c>
      <c r="F3" s="94"/>
    </row>
    <row r="4" spans="1:6" ht="33" x14ac:dyDescent="0.25">
      <c r="A4" s="36" t="s">
        <v>0</v>
      </c>
      <c r="B4" s="38" t="s">
        <v>1</v>
      </c>
      <c r="C4" s="37" t="s">
        <v>3</v>
      </c>
      <c r="D4" s="48" t="s">
        <v>29</v>
      </c>
      <c r="E4" s="79" t="s">
        <v>87</v>
      </c>
      <c r="F4" s="37" t="s">
        <v>30</v>
      </c>
    </row>
    <row r="5" spans="1:6" ht="51" customHeight="1" x14ac:dyDescent="0.25">
      <c r="A5" s="36">
        <v>1</v>
      </c>
      <c r="B5" s="95" t="s">
        <v>64</v>
      </c>
      <c r="C5" s="95"/>
      <c r="D5" s="95"/>
      <c r="E5" s="59">
        <f>SUM(E6:E7)</f>
        <v>5000</v>
      </c>
      <c r="F5" s="48"/>
    </row>
    <row r="6" spans="1:6" ht="66" x14ac:dyDescent="0.25">
      <c r="A6" s="39">
        <v>1.1000000000000001</v>
      </c>
      <c r="B6" s="30" t="s">
        <v>78</v>
      </c>
      <c r="C6" s="40" t="s">
        <v>76</v>
      </c>
      <c r="D6" s="40"/>
      <c r="E6" s="60">
        <v>0</v>
      </c>
      <c r="F6" s="40" t="s">
        <v>35</v>
      </c>
    </row>
    <row r="7" spans="1:6" ht="66" x14ac:dyDescent="0.25">
      <c r="A7" s="39">
        <v>1.2</v>
      </c>
      <c r="B7" s="30" t="s">
        <v>63</v>
      </c>
      <c r="C7" s="40" t="s">
        <v>60</v>
      </c>
      <c r="D7" s="40" t="s">
        <v>16</v>
      </c>
      <c r="E7" s="60">
        <v>5000</v>
      </c>
      <c r="F7" s="40" t="s">
        <v>35</v>
      </c>
    </row>
    <row r="8" spans="1:6" ht="16.899999999999999" customHeight="1" x14ac:dyDescent="0.25">
      <c r="A8" s="36">
        <v>2</v>
      </c>
      <c r="B8" s="95" t="s">
        <v>73</v>
      </c>
      <c r="C8" s="95"/>
      <c r="D8" s="95"/>
      <c r="E8" s="59">
        <f>SUM(E9:E10)</f>
        <v>5000</v>
      </c>
      <c r="F8" s="48"/>
    </row>
    <row r="9" spans="1:6" ht="66" x14ac:dyDescent="0.25">
      <c r="A9" s="39">
        <v>2.1</v>
      </c>
      <c r="B9" s="41" t="s">
        <v>65</v>
      </c>
      <c r="C9" s="43" t="s">
        <v>55</v>
      </c>
      <c r="D9" s="40" t="s">
        <v>16</v>
      </c>
      <c r="E9" s="61">
        <v>3000</v>
      </c>
      <c r="F9" s="40" t="s">
        <v>35</v>
      </c>
    </row>
    <row r="10" spans="1:6" ht="66" x14ac:dyDescent="0.25">
      <c r="A10" s="39">
        <v>2.2000000000000002</v>
      </c>
      <c r="B10" s="41" t="s">
        <v>56</v>
      </c>
      <c r="C10" s="43" t="s">
        <v>55</v>
      </c>
      <c r="D10" s="40" t="s">
        <v>16</v>
      </c>
      <c r="E10" s="61">
        <v>2000</v>
      </c>
      <c r="F10" s="40" t="s">
        <v>35</v>
      </c>
    </row>
    <row r="11" spans="1:6" ht="16.5" x14ac:dyDescent="0.25">
      <c r="A11" s="36">
        <v>3</v>
      </c>
      <c r="B11" s="97" t="s">
        <v>70</v>
      </c>
      <c r="C11" s="97"/>
      <c r="D11" s="97"/>
      <c r="E11" s="63">
        <f>SUM(E12:E29)</f>
        <v>65627</v>
      </c>
      <c r="F11" s="80"/>
    </row>
    <row r="12" spans="1:6" ht="66" x14ac:dyDescent="0.25">
      <c r="A12" s="39">
        <v>3.1</v>
      </c>
      <c r="B12" s="73" t="s">
        <v>80</v>
      </c>
      <c r="C12" s="46" t="s">
        <v>69</v>
      </c>
      <c r="D12" s="40" t="s">
        <v>16</v>
      </c>
      <c r="E12" s="72">
        <v>12000</v>
      </c>
      <c r="F12" s="40" t="s">
        <v>35</v>
      </c>
    </row>
    <row r="13" spans="1:6" ht="82.5" x14ac:dyDescent="0.25">
      <c r="A13" s="39">
        <v>3.2</v>
      </c>
      <c r="B13" s="41" t="s">
        <v>52</v>
      </c>
      <c r="C13" s="40" t="s">
        <v>15</v>
      </c>
      <c r="D13" s="67" t="s">
        <v>16</v>
      </c>
      <c r="E13" s="60">
        <v>3000</v>
      </c>
      <c r="F13" s="40" t="s">
        <v>35</v>
      </c>
    </row>
    <row r="14" spans="1:6" ht="66" x14ac:dyDescent="0.25">
      <c r="A14" s="39">
        <v>3.4</v>
      </c>
      <c r="B14" s="41" t="s">
        <v>12</v>
      </c>
      <c r="C14" s="40" t="s">
        <v>13</v>
      </c>
      <c r="D14" s="40"/>
      <c r="E14" s="62">
        <v>3000</v>
      </c>
      <c r="F14" s="40" t="s">
        <v>35</v>
      </c>
    </row>
    <row r="15" spans="1:6" ht="33" x14ac:dyDescent="0.25">
      <c r="A15" s="39">
        <v>3.5</v>
      </c>
      <c r="B15" s="41" t="s">
        <v>14</v>
      </c>
      <c r="C15" s="43" t="s">
        <v>13</v>
      </c>
      <c r="D15" s="43"/>
      <c r="E15" s="61">
        <v>500</v>
      </c>
      <c r="F15" s="35"/>
    </row>
    <row r="16" spans="1:6" ht="66" x14ac:dyDescent="0.25">
      <c r="A16" s="39">
        <v>3.6</v>
      </c>
      <c r="B16" s="44" t="s">
        <v>40</v>
      </c>
      <c r="C16" s="35" t="s">
        <v>43</v>
      </c>
      <c r="D16" s="40" t="s">
        <v>16</v>
      </c>
      <c r="E16" s="60">
        <v>3000</v>
      </c>
      <c r="F16" s="40" t="s">
        <v>35</v>
      </c>
    </row>
    <row r="17" spans="1:6" ht="66" x14ac:dyDescent="0.25">
      <c r="A17" s="39">
        <v>3.7</v>
      </c>
      <c r="B17" s="30" t="s">
        <v>7</v>
      </c>
      <c r="C17" s="35" t="s">
        <v>8</v>
      </c>
      <c r="D17" s="40"/>
      <c r="E17" s="61">
        <v>4927</v>
      </c>
      <c r="F17" s="40" t="s">
        <v>35</v>
      </c>
    </row>
    <row r="18" spans="1:6" ht="66" x14ac:dyDescent="0.25">
      <c r="A18" s="39">
        <v>3.8</v>
      </c>
      <c r="B18" s="30" t="s">
        <v>79</v>
      </c>
      <c r="C18" s="35" t="s">
        <v>42</v>
      </c>
      <c r="D18" s="40" t="s">
        <v>16</v>
      </c>
      <c r="E18" s="60">
        <v>3000</v>
      </c>
      <c r="F18" s="40" t="s">
        <v>35</v>
      </c>
    </row>
    <row r="19" spans="1:6" ht="66" x14ac:dyDescent="0.25">
      <c r="A19" s="39">
        <v>3.9</v>
      </c>
      <c r="B19" s="30" t="s">
        <v>68</v>
      </c>
      <c r="C19" s="43" t="s">
        <v>10</v>
      </c>
      <c r="D19" s="40" t="s">
        <v>16</v>
      </c>
      <c r="E19" s="61">
        <v>3000</v>
      </c>
      <c r="F19" s="40" t="s">
        <v>35</v>
      </c>
    </row>
    <row r="20" spans="1:6" ht="66" x14ac:dyDescent="0.25">
      <c r="A20" s="75" t="s">
        <v>85</v>
      </c>
      <c r="B20" s="30" t="s">
        <v>11</v>
      </c>
      <c r="C20" s="43" t="s">
        <v>10</v>
      </c>
      <c r="D20" s="43"/>
      <c r="E20" s="61">
        <v>3000</v>
      </c>
      <c r="F20" s="40" t="s">
        <v>35</v>
      </c>
    </row>
    <row r="21" spans="1:6" ht="33" x14ac:dyDescent="0.25">
      <c r="A21" s="39">
        <v>3.11</v>
      </c>
      <c r="B21" s="74" t="s">
        <v>84</v>
      </c>
      <c r="C21" s="43" t="s">
        <v>4</v>
      </c>
      <c r="D21" s="43" t="s">
        <v>4</v>
      </c>
      <c r="E21" s="61">
        <v>1700</v>
      </c>
      <c r="F21" s="35"/>
    </row>
    <row r="22" spans="1:6" ht="66" x14ac:dyDescent="0.25">
      <c r="A22" s="39">
        <v>3.12</v>
      </c>
      <c r="B22" s="41" t="s">
        <v>67</v>
      </c>
      <c r="C22" s="43" t="s">
        <v>16</v>
      </c>
      <c r="D22" s="40"/>
      <c r="E22" s="61">
        <v>1000</v>
      </c>
      <c r="F22" s="40" t="s">
        <v>35</v>
      </c>
    </row>
    <row r="23" spans="1:6" ht="33" x14ac:dyDescent="0.25">
      <c r="A23" s="81">
        <v>3.13</v>
      </c>
      <c r="B23" s="82" t="s">
        <v>91</v>
      </c>
      <c r="C23" s="83" t="s">
        <v>16</v>
      </c>
      <c r="D23" s="84"/>
      <c r="E23" s="85">
        <v>10000</v>
      </c>
      <c r="F23" s="84"/>
    </row>
    <row r="24" spans="1:6" ht="33" x14ac:dyDescent="0.25">
      <c r="A24" s="81">
        <v>3.14</v>
      </c>
      <c r="B24" s="82" t="s">
        <v>27</v>
      </c>
      <c r="C24" s="83" t="s">
        <v>16</v>
      </c>
      <c r="D24" s="84"/>
      <c r="E24" s="85">
        <v>2500</v>
      </c>
      <c r="F24" s="86"/>
    </row>
    <row r="25" spans="1:6" ht="16.5" x14ac:dyDescent="0.25">
      <c r="A25" s="81">
        <v>3.15</v>
      </c>
      <c r="B25" s="87" t="s">
        <v>92</v>
      </c>
      <c r="C25" s="87" t="s">
        <v>16</v>
      </c>
      <c r="D25" s="87"/>
      <c r="E25" s="88">
        <v>2000</v>
      </c>
      <c r="F25" s="86"/>
    </row>
    <row r="26" spans="1:6" ht="16.5" x14ac:dyDescent="0.25">
      <c r="A26" s="81">
        <v>3.16</v>
      </c>
      <c r="B26" s="87" t="s">
        <v>93</v>
      </c>
      <c r="C26" s="87" t="s">
        <v>16</v>
      </c>
      <c r="D26" s="87"/>
      <c r="E26" s="88">
        <v>1000</v>
      </c>
      <c r="F26" s="86"/>
    </row>
    <row r="27" spans="1:6" ht="33" x14ac:dyDescent="0.25">
      <c r="A27" s="81">
        <v>3.17</v>
      </c>
      <c r="B27" s="82" t="s">
        <v>94</v>
      </c>
      <c r="C27" s="84" t="s">
        <v>15</v>
      </c>
      <c r="D27" s="89" t="s">
        <v>16</v>
      </c>
      <c r="E27" s="90">
        <v>3500</v>
      </c>
      <c r="F27" s="86"/>
    </row>
    <row r="28" spans="1:6" ht="33" x14ac:dyDescent="0.25">
      <c r="A28" s="81">
        <v>3.18</v>
      </c>
      <c r="B28" s="82" t="s">
        <v>95</v>
      </c>
      <c r="C28" s="84" t="s">
        <v>16</v>
      </c>
      <c r="D28" s="89"/>
      <c r="E28" s="90">
        <v>6000</v>
      </c>
      <c r="F28" s="86"/>
    </row>
    <row r="29" spans="1:6" ht="33" x14ac:dyDescent="0.25">
      <c r="A29" s="39">
        <v>3.19</v>
      </c>
      <c r="B29" s="41" t="s">
        <v>90</v>
      </c>
      <c r="C29" s="43" t="s">
        <v>89</v>
      </c>
      <c r="D29" s="43" t="s">
        <v>16</v>
      </c>
      <c r="E29" s="61">
        <v>2500</v>
      </c>
      <c r="F29" s="35"/>
    </row>
    <row r="30" spans="1:6" ht="16.5" x14ac:dyDescent="0.25">
      <c r="A30" s="36">
        <v>4</v>
      </c>
      <c r="B30" s="95" t="s">
        <v>66</v>
      </c>
      <c r="C30" s="95"/>
      <c r="D30" s="95"/>
      <c r="E30" s="91">
        <f>SUM(E31:E33)</f>
        <v>2400</v>
      </c>
      <c r="F30" s="35"/>
    </row>
    <row r="31" spans="1:6" ht="66" x14ac:dyDescent="0.25">
      <c r="A31" s="39">
        <v>4.0999999999999996</v>
      </c>
      <c r="B31" s="41" t="s">
        <v>86</v>
      </c>
      <c r="C31" s="43" t="s">
        <v>16</v>
      </c>
      <c r="D31" s="40"/>
      <c r="E31" s="61">
        <v>1600</v>
      </c>
      <c r="F31" s="40" t="s">
        <v>35</v>
      </c>
    </row>
    <row r="32" spans="1:6" ht="33" x14ac:dyDescent="0.25">
      <c r="A32" s="39">
        <v>4.2</v>
      </c>
      <c r="B32" s="41" t="s">
        <v>20</v>
      </c>
      <c r="C32" s="43" t="s">
        <v>16</v>
      </c>
      <c r="D32" s="40"/>
      <c r="E32" s="61">
        <v>500</v>
      </c>
      <c r="F32" s="35"/>
    </row>
    <row r="33" spans="1:6" ht="33" x14ac:dyDescent="0.25">
      <c r="A33" s="39">
        <v>4.3</v>
      </c>
      <c r="B33" s="41" t="s">
        <v>25</v>
      </c>
      <c r="C33" s="43" t="s">
        <v>16</v>
      </c>
      <c r="D33" s="40"/>
      <c r="E33" s="61">
        <v>300</v>
      </c>
      <c r="F33" s="35"/>
    </row>
    <row r="34" spans="1:6" ht="16.5" x14ac:dyDescent="0.25">
      <c r="A34" s="36">
        <v>5</v>
      </c>
      <c r="B34" s="95" t="s">
        <v>74</v>
      </c>
      <c r="C34" s="95"/>
      <c r="D34" s="95"/>
      <c r="E34" s="59">
        <f>SUM(E35:E36)</f>
        <v>6000</v>
      </c>
      <c r="F34" s="48"/>
    </row>
    <row r="35" spans="1:6" ht="132" x14ac:dyDescent="0.25">
      <c r="A35" s="39">
        <v>5.0999999999999996</v>
      </c>
      <c r="B35" s="30" t="s">
        <v>36</v>
      </c>
      <c r="C35" s="35" t="s">
        <v>38</v>
      </c>
      <c r="D35" s="40" t="s">
        <v>16</v>
      </c>
      <c r="E35" s="60">
        <v>3000</v>
      </c>
      <c r="F35" s="40" t="s">
        <v>37</v>
      </c>
    </row>
    <row r="36" spans="1:6" ht="132" x14ac:dyDescent="0.25">
      <c r="A36" s="39">
        <v>5.2</v>
      </c>
      <c r="B36" s="30" t="s">
        <v>81</v>
      </c>
      <c r="C36" s="35" t="s">
        <v>39</v>
      </c>
      <c r="D36" s="40" t="s">
        <v>16</v>
      </c>
      <c r="E36" s="60">
        <v>3000</v>
      </c>
      <c r="F36" s="40" t="s">
        <v>37</v>
      </c>
    </row>
    <row r="37" spans="1:6" ht="16.5" x14ac:dyDescent="0.25">
      <c r="A37" s="36">
        <v>6</v>
      </c>
      <c r="B37" s="97" t="s">
        <v>71</v>
      </c>
      <c r="C37" s="97"/>
      <c r="D37" s="97"/>
      <c r="E37" s="63">
        <f>SUM(E38:E40)</f>
        <v>9000</v>
      </c>
      <c r="F37" s="47"/>
    </row>
    <row r="38" spans="1:6" ht="66" x14ac:dyDescent="0.25">
      <c r="A38" s="39">
        <v>6.1</v>
      </c>
      <c r="B38" s="41" t="s">
        <v>82</v>
      </c>
      <c r="C38" s="43" t="s">
        <v>16</v>
      </c>
      <c r="D38" s="40"/>
      <c r="E38" s="61">
        <v>2500</v>
      </c>
      <c r="F38" s="40" t="s">
        <v>35</v>
      </c>
    </row>
    <row r="39" spans="1:6" ht="66" x14ac:dyDescent="0.25">
      <c r="A39" s="39">
        <v>6.2</v>
      </c>
      <c r="B39" s="41" t="s">
        <v>83</v>
      </c>
      <c r="C39" s="43" t="s">
        <v>16</v>
      </c>
      <c r="D39" s="40"/>
      <c r="E39" s="61">
        <v>6000</v>
      </c>
      <c r="F39" s="40" t="s">
        <v>51</v>
      </c>
    </row>
    <row r="40" spans="1:6" ht="33" x14ac:dyDescent="0.25">
      <c r="A40" s="39">
        <v>6.3</v>
      </c>
      <c r="B40" s="41" t="s">
        <v>24</v>
      </c>
      <c r="C40" s="43" t="s">
        <v>16</v>
      </c>
      <c r="D40" s="68"/>
      <c r="E40" s="61">
        <v>500</v>
      </c>
      <c r="F40" s="47"/>
    </row>
    <row r="41" spans="1:6" ht="16.5" x14ac:dyDescent="0.25">
      <c r="A41" s="36">
        <v>7</v>
      </c>
      <c r="B41" s="95" t="s">
        <v>72</v>
      </c>
      <c r="C41" s="95"/>
      <c r="D41" s="95"/>
      <c r="E41" s="58">
        <f>SUM(E42:E44)</f>
        <v>1200</v>
      </c>
      <c r="F41" s="40"/>
    </row>
    <row r="42" spans="1:6" ht="33" x14ac:dyDescent="0.25">
      <c r="A42" s="39">
        <v>7.1</v>
      </c>
      <c r="B42" s="30" t="s">
        <v>53</v>
      </c>
      <c r="C42" s="35"/>
      <c r="D42" s="40"/>
      <c r="E42" s="60">
        <v>300</v>
      </c>
      <c r="F42" s="35"/>
    </row>
    <row r="43" spans="1:6" ht="66" x14ac:dyDescent="0.25">
      <c r="A43" s="39">
        <v>7.2</v>
      </c>
      <c r="B43" s="41" t="s">
        <v>28</v>
      </c>
      <c r="C43" s="43" t="s">
        <v>16</v>
      </c>
      <c r="D43" s="40"/>
      <c r="E43" s="61">
        <v>800</v>
      </c>
      <c r="F43" s="40" t="s">
        <v>35</v>
      </c>
    </row>
    <row r="44" spans="1:6" ht="33" x14ac:dyDescent="0.25">
      <c r="A44" s="39">
        <v>7.3</v>
      </c>
      <c r="B44" s="41" t="s">
        <v>26</v>
      </c>
      <c r="C44" s="43" t="s">
        <v>16</v>
      </c>
      <c r="D44" s="40"/>
      <c r="E44" s="61">
        <v>100</v>
      </c>
      <c r="F44" s="35"/>
    </row>
    <row r="45" spans="1:6" ht="16.5" x14ac:dyDescent="0.25">
      <c r="A45" s="45">
        <v>8</v>
      </c>
      <c r="B45" s="96" t="s">
        <v>75</v>
      </c>
      <c r="C45" s="96"/>
      <c r="D45" s="96"/>
      <c r="E45" s="63">
        <f>SUM(E46:E47)</f>
        <v>700</v>
      </c>
      <c r="F45" s="47"/>
    </row>
    <row r="46" spans="1:6" ht="115.5" x14ac:dyDescent="0.25">
      <c r="A46" s="42">
        <v>8.1</v>
      </c>
      <c r="B46" s="41" t="s">
        <v>6</v>
      </c>
      <c r="C46" s="43" t="s">
        <v>5</v>
      </c>
      <c r="D46" s="43"/>
      <c r="E46" s="61">
        <v>400</v>
      </c>
      <c r="F46" s="47"/>
    </row>
    <row r="47" spans="1:6" ht="33" x14ac:dyDescent="0.25">
      <c r="A47" s="42">
        <v>8.1999999999999993</v>
      </c>
      <c r="B47" s="50" t="s">
        <v>62</v>
      </c>
      <c r="C47" s="51" t="s">
        <v>16</v>
      </c>
      <c r="D47" s="69"/>
      <c r="E47" s="64">
        <v>300</v>
      </c>
      <c r="F47" s="40"/>
    </row>
    <row r="48" spans="1:6" ht="16.5" x14ac:dyDescent="0.25">
      <c r="A48" s="76"/>
      <c r="B48" s="77" t="s">
        <v>77</v>
      </c>
      <c r="C48" s="78"/>
      <c r="D48" s="68"/>
      <c r="E48" s="63">
        <f>E5+E8+E11+E30+E34+E37+E41+E45</f>
        <v>94927</v>
      </c>
      <c r="F48" s="47"/>
    </row>
    <row r="49" spans="1:6" ht="16.5" x14ac:dyDescent="0.25">
      <c r="A49" s="52"/>
      <c r="B49" s="56" t="s">
        <v>88</v>
      </c>
      <c r="C49" s="55"/>
      <c r="D49" s="66"/>
      <c r="E49" s="65">
        <v>8000000</v>
      </c>
      <c r="F49" s="54"/>
    </row>
    <row r="50" spans="1:6" ht="16.5" x14ac:dyDescent="0.25">
      <c r="A50" s="52"/>
      <c r="B50" s="53" t="s">
        <v>48</v>
      </c>
      <c r="C50" s="57"/>
      <c r="D50" s="66"/>
      <c r="E50" s="71">
        <f>E48/E49</f>
        <v>1.1865875E-2</v>
      </c>
      <c r="F50" s="54"/>
    </row>
  </sheetData>
  <mergeCells count="10">
    <mergeCell ref="A2:F2"/>
    <mergeCell ref="E3:F3"/>
    <mergeCell ref="B41:D41"/>
    <mergeCell ref="B45:D45"/>
    <mergeCell ref="B5:D5"/>
    <mergeCell ref="B11:D11"/>
    <mergeCell ref="B8:D8"/>
    <mergeCell ref="B30:D30"/>
    <mergeCell ref="B34:D34"/>
    <mergeCell ref="B37:D37"/>
  </mergeCells>
  <pageMargins left="0.2" right="0.2" top="0.75" bottom="0.2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opLeftCell="A4" workbookViewId="0">
      <selection activeCell="B10" sqref="B10"/>
    </sheetView>
  </sheetViews>
  <sheetFormatPr defaultRowHeight="15" x14ac:dyDescent="0.25"/>
  <cols>
    <col min="1" max="1" width="4.7109375" bestFit="1" customWidth="1"/>
    <col min="2" max="2" width="45" style="10" customWidth="1"/>
    <col min="3" max="3" width="18.140625" customWidth="1"/>
    <col min="4" max="4" width="28.42578125" bestFit="1" customWidth="1"/>
    <col min="5" max="5" width="18.42578125" customWidth="1"/>
    <col min="6" max="6" width="16.42578125" customWidth="1"/>
  </cols>
  <sheetData>
    <row r="2" spans="1:6" ht="50.25" customHeight="1" x14ac:dyDescent="0.25">
      <c r="A2" s="98" t="s">
        <v>31</v>
      </c>
      <c r="B2" s="99"/>
      <c r="C2" s="99"/>
      <c r="D2" s="99"/>
      <c r="E2" s="99"/>
      <c r="F2" s="99"/>
    </row>
    <row r="3" spans="1:6" ht="16.5" x14ac:dyDescent="0.25">
      <c r="E3" s="100" t="s">
        <v>47</v>
      </c>
      <c r="F3" s="100"/>
    </row>
    <row r="4" spans="1:6" ht="16.5" x14ac:dyDescent="0.25">
      <c r="A4" s="1" t="s">
        <v>0</v>
      </c>
      <c r="B4" s="7" t="s">
        <v>1</v>
      </c>
      <c r="C4" s="2" t="s">
        <v>2</v>
      </c>
      <c r="D4" s="1" t="s">
        <v>3</v>
      </c>
      <c r="E4" s="1" t="s">
        <v>29</v>
      </c>
      <c r="F4" s="1" t="s">
        <v>30</v>
      </c>
    </row>
    <row r="5" spans="1:6" ht="33" x14ac:dyDescent="0.25">
      <c r="A5" s="1" t="s">
        <v>32</v>
      </c>
      <c r="B5" s="14" t="s">
        <v>45</v>
      </c>
      <c r="C5" s="15">
        <f>SUM(C6:C32)</f>
        <v>84277</v>
      </c>
      <c r="D5" s="1"/>
      <c r="E5" s="1"/>
      <c r="F5" s="1"/>
    </row>
    <row r="6" spans="1:6" ht="33" x14ac:dyDescent="0.25">
      <c r="A6" s="5">
        <v>1</v>
      </c>
      <c r="B6" s="30" t="s">
        <v>53</v>
      </c>
      <c r="C6" s="31">
        <v>300</v>
      </c>
      <c r="D6" s="1"/>
      <c r="E6" s="1"/>
      <c r="F6" s="1"/>
    </row>
    <row r="7" spans="1:6" ht="33" x14ac:dyDescent="0.25">
      <c r="A7" s="5">
        <v>2</v>
      </c>
      <c r="B7" s="30" t="s">
        <v>54</v>
      </c>
      <c r="C7" s="26">
        <v>500</v>
      </c>
      <c r="D7" s="1"/>
      <c r="E7" s="1"/>
      <c r="F7" s="1"/>
    </row>
    <row r="8" spans="1:6" ht="132" x14ac:dyDescent="0.25">
      <c r="A8" s="5">
        <v>3</v>
      </c>
      <c r="B8" s="8" t="s">
        <v>61</v>
      </c>
      <c r="C8" s="5">
        <v>6000</v>
      </c>
      <c r="D8" s="29" t="s">
        <v>34</v>
      </c>
      <c r="E8" s="4" t="s">
        <v>33</v>
      </c>
      <c r="F8" s="29" t="s">
        <v>37</v>
      </c>
    </row>
    <row r="9" spans="1:6" ht="33" x14ac:dyDescent="0.25">
      <c r="A9" s="5">
        <v>4</v>
      </c>
      <c r="B9" s="8" t="s">
        <v>59</v>
      </c>
      <c r="C9" s="5">
        <v>6000</v>
      </c>
      <c r="D9" s="29" t="s">
        <v>60</v>
      </c>
      <c r="E9" s="4" t="s">
        <v>33</v>
      </c>
      <c r="F9" s="29"/>
    </row>
    <row r="10" spans="1:6" ht="132" x14ac:dyDescent="0.25">
      <c r="A10" s="5">
        <v>5</v>
      </c>
      <c r="B10" s="8" t="s">
        <v>36</v>
      </c>
      <c r="C10" s="5">
        <v>5000</v>
      </c>
      <c r="D10" s="4" t="s">
        <v>38</v>
      </c>
      <c r="E10" s="4" t="s">
        <v>33</v>
      </c>
      <c r="F10" s="29" t="s">
        <v>37</v>
      </c>
    </row>
    <row r="11" spans="1:6" ht="132" x14ac:dyDescent="0.25">
      <c r="A11" s="5">
        <v>6</v>
      </c>
      <c r="B11" s="8" t="s">
        <v>36</v>
      </c>
      <c r="C11" s="5">
        <v>5000</v>
      </c>
      <c r="D11" s="4" t="s">
        <v>39</v>
      </c>
      <c r="E11" s="4" t="s">
        <v>33</v>
      </c>
      <c r="F11" s="29" t="s">
        <v>37</v>
      </c>
    </row>
    <row r="12" spans="1:6" ht="66" x14ac:dyDescent="0.25">
      <c r="A12" s="5">
        <v>7</v>
      </c>
      <c r="B12" s="27" t="s">
        <v>17</v>
      </c>
      <c r="C12" s="26">
        <v>1600</v>
      </c>
      <c r="D12" s="28" t="s">
        <v>16</v>
      </c>
      <c r="E12" s="4"/>
      <c r="F12" s="29" t="s">
        <v>35</v>
      </c>
    </row>
    <row r="13" spans="1:6" ht="66" x14ac:dyDescent="0.25">
      <c r="A13" s="5">
        <v>8</v>
      </c>
      <c r="B13" s="27" t="s">
        <v>18</v>
      </c>
      <c r="C13" s="26">
        <v>2500</v>
      </c>
      <c r="D13" s="28" t="s">
        <v>16</v>
      </c>
      <c r="E13" s="4"/>
      <c r="F13" s="29" t="s">
        <v>35</v>
      </c>
    </row>
    <row r="14" spans="1:6" ht="66" x14ac:dyDescent="0.25">
      <c r="A14" s="5">
        <v>9</v>
      </c>
      <c r="B14" s="27" t="s">
        <v>19</v>
      </c>
      <c r="C14" s="26">
        <v>6000</v>
      </c>
      <c r="D14" s="28" t="s">
        <v>16</v>
      </c>
      <c r="E14" s="4"/>
      <c r="F14" s="29" t="s">
        <v>51</v>
      </c>
    </row>
    <row r="15" spans="1:6" ht="33" x14ac:dyDescent="0.25">
      <c r="A15" s="5">
        <v>10</v>
      </c>
      <c r="B15" s="27" t="s">
        <v>20</v>
      </c>
      <c r="C15" s="26">
        <v>500</v>
      </c>
      <c r="D15" s="28" t="s">
        <v>16</v>
      </c>
      <c r="E15" s="4"/>
      <c r="F15" s="4"/>
    </row>
    <row r="16" spans="1:6" ht="33" x14ac:dyDescent="0.25">
      <c r="A16" s="5">
        <v>11</v>
      </c>
      <c r="B16" s="27" t="s">
        <v>21</v>
      </c>
      <c r="C16" s="26">
        <v>2300</v>
      </c>
      <c r="D16" s="28" t="s">
        <v>16</v>
      </c>
      <c r="E16" s="4"/>
      <c r="F16" s="4"/>
    </row>
    <row r="17" spans="1:6" ht="33" x14ac:dyDescent="0.25">
      <c r="A17" s="5">
        <v>12</v>
      </c>
      <c r="B17" s="27" t="s">
        <v>22</v>
      </c>
      <c r="C17" s="26">
        <v>850</v>
      </c>
      <c r="D17" s="28" t="s">
        <v>16</v>
      </c>
      <c r="E17" s="4"/>
      <c r="F17" s="4"/>
    </row>
    <row r="18" spans="1:6" ht="49.5" x14ac:dyDescent="0.25">
      <c r="A18" s="5">
        <v>13</v>
      </c>
      <c r="B18" s="27" t="s">
        <v>23</v>
      </c>
      <c r="C18" s="26">
        <v>1000</v>
      </c>
      <c r="D18" s="28" t="s">
        <v>16</v>
      </c>
      <c r="E18" s="4"/>
      <c r="F18" s="4"/>
    </row>
    <row r="19" spans="1:6" ht="33" x14ac:dyDescent="0.25">
      <c r="A19" s="5">
        <v>14</v>
      </c>
      <c r="B19" s="27" t="s">
        <v>24</v>
      </c>
      <c r="C19" s="26">
        <v>500</v>
      </c>
      <c r="D19" s="28" t="s">
        <v>16</v>
      </c>
      <c r="E19" s="4"/>
      <c r="F19" s="4"/>
    </row>
    <row r="20" spans="1:6" ht="33" x14ac:dyDescent="0.25">
      <c r="A20" s="5">
        <v>15</v>
      </c>
      <c r="B20" s="27" t="s">
        <v>57</v>
      </c>
      <c r="C20" s="26">
        <v>6000</v>
      </c>
      <c r="D20" s="28" t="s">
        <v>55</v>
      </c>
      <c r="E20" s="4" t="s">
        <v>33</v>
      </c>
      <c r="F20" s="4"/>
    </row>
    <row r="21" spans="1:6" ht="49.5" x14ac:dyDescent="0.25">
      <c r="A21" s="5">
        <v>16</v>
      </c>
      <c r="B21" s="27" t="s">
        <v>56</v>
      </c>
      <c r="C21" s="26">
        <v>2500</v>
      </c>
      <c r="D21" s="28" t="s">
        <v>55</v>
      </c>
      <c r="E21" s="4" t="s">
        <v>33</v>
      </c>
      <c r="F21" s="4"/>
    </row>
    <row r="22" spans="1:6" ht="82.5" x14ac:dyDescent="0.25">
      <c r="A22" s="5">
        <v>17</v>
      </c>
      <c r="B22" s="27" t="s">
        <v>52</v>
      </c>
      <c r="C22" s="5">
        <v>4000</v>
      </c>
      <c r="D22" s="29" t="s">
        <v>15</v>
      </c>
      <c r="E22" s="4"/>
      <c r="F22" s="4"/>
    </row>
    <row r="23" spans="1:6" ht="49.5" x14ac:dyDescent="0.25">
      <c r="A23" s="5">
        <v>18</v>
      </c>
      <c r="B23" s="27" t="s">
        <v>12</v>
      </c>
      <c r="C23" s="6">
        <v>6000</v>
      </c>
      <c r="D23" s="29" t="s">
        <v>13</v>
      </c>
      <c r="E23" s="4"/>
      <c r="F23" s="4"/>
    </row>
    <row r="24" spans="1:6" ht="16.5" x14ac:dyDescent="0.25">
      <c r="A24" s="5">
        <v>19</v>
      </c>
      <c r="B24" s="9" t="s">
        <v>40</v>
      </c>
      <c r="C24" s="5">
        <v>5000</v>
      </c>
      <c r="D24" s="4" t="s">
        <v>43</v>
      </c>
      <c r="E24" s="4" t="s">
        <v>33</v>
      </c>
      <c r="F24" s="4"/>
    </row>
    <row r="25" spans="1:6" ht="33" x14ac:dyDescent="0.25">
      <c r="A25" s="5">
        <v>20</v>
      </c>
      <c r="B25" s="8" t="s">
        <v>7</v>
      </c>
      <c r="C25" s="26">
        <v>4927</v>
      </c>
      <c r="D25" s="4" t="s">
        <v>8</v>
      </c>
      <c r="E25" s="4" t="s">
        <v>8</v>
      </c>
      <c r="F25" s="4"/>
    </row>
    <row r="26" spans="1:6" ht="16.5" x14ac:dyDescent="0.25">
      <c r="A26" s="5">
        <v>21</v>
      </c>
      <c r="B26" s="9" t="s">
        <v>41</v>
      </c>
      <c r="C26" s="5">
        <v>5000</v>
      </c>
      <c r="D26" s="4" t="s">
        <v>42</v>
      </c>
      <c r="E26" s="4" t="s">
        <v>33</v>
      </c>
      <c r="F26" s="4"/>
    </row>
    <row r="27" spans="1:6" ht="49.5" x14ac:dyDescent="0.25">
      <c r="A27" s="5">
        <v>22</v>
      </c>
      <c r="B27" s="8" t="s">
        <v>9</v>
      </c>
      <c r="C27" s="26">
        <v>5000</v>
      </c>
      <c r="D27" s="28" t="s">
        <v>10</v>
      </c>
      <c r="E27" s="4"/>
      <c r="F27" s="4"/>
    </row>
    <row r="28" spans="1:6" ht="49.5" x14ac:dyDescent="0.25">
      <c r="A28" s="5">
        <v>23</v>
      </c>
      <c r="B28" s="8" t="s">
        <v>11</v>
      </c>
      <c r="C28" s="26">
        <v>5000</v>
      </c>
      <c r="D28" s="28" t="s">
        <v>10</v>
      </c>
      <c r="E28" s="4"/>
      <c r="F28" s="4"/>
    </row>
    <row r="29" spans="1:6" ht="33" x14ac:dyDescent="0.25">
      <c r="A29" s="5">
        <v>24</v>
      </c>
      <c r="B29" s="27" t="s">
        <v>58</v>
      </c>
      <c r="C29" s="26">
        <v>1700</v>
      </c>
      <c r="D29" s="28" t="s">
        <v>4</v>
      </c>
      <c r="E29" s="4"/>
      <c r="F29" s="4"/>
    </row>
    <row r="30" spans="1:6" ht="33" x14ac:dyDescent="0.25">
      <c r="A30" s="5">
        <v>25</v>
      </c>
      <c r="B30" s="27" t="s">
        <v>25</v>
      </c>
      <c r="C30" s="26">
        <v>300</v>
      </c>
      <c r="D30" s="28" t="s">
        <v>16</v>
      </c>
      <c r="E30" s="4"/>
      <c r="F30" s="4"/>
    </row>
    <row r="31" spans="1:6" ht="66" x14ac:dyDescent="0.25">
      <c r="A31" s="5">
        <v>26</v>
      </c>
      <c r="B31" s="27" t="s">
        <v>26</v>
      </c>
      <c r="C31" s="26">
        <v>300</v>
      </c>
      <c r="D31" s="28" t="s">
        <v>16</v>
      </c>
      <c r="E31" s="4"/>
      <c r="F31" s="29" t="s">
        <v>35</v>
      </c>
    </row>
    <row r="32" spans="1:6" ht="66" x14ac:dyDescent="0.25">
      <c r="A32" s="5">
        <v>27</v>
      </c>
      <c r="B32" s="27" t="s">
        <v>28</v>
      </c>
      <c r="C32" s="26">
        <v>500</v>
      </c>
      <c r="D32" s="28" t="s">
        <v>16</v>
      </c>
      <c r="E32" s="4"/>
      <c r="F32" s="29" t="s">
        <v>35</v>
      </c>
    </row>
    <row r="33" spans="1:6" ht="33" x14ac:dyDescent="0.25">
      <c r="A33" s="11" t="s">
        <v>44</v>
      </c>
      <c r="B33" s="12" t="s">
        <v>46</v>
      </c>
      <c r="C33" s="16">
        <f>SUM(C34:C37)</f>
        <v>5900</v>
      </c>
      <c r="D33" s="13"/>
      <c r="E33" s="13"/>
      <c r="F33" s="13"/>
    </row>
    <row r="34" spans="1:6" ht="115.5" x14ac:dyDescent="0.25">
      <c r="A34" s="26">
        <v>1</v>
      </c>
      <c r="B34" s="27" t="s">
        <v>6</v>
      </c>
      <c r="C34" s="26">
        <v>400</v>
      </c>
      <c r="D34" s="28" t="s">
        <v>5</v>
      </c>
      <c r="E34" s="3"/>
      <c r="F34" s="3"/>
    </row>
    <row r="35" spans="1:6" ht="33" x14ac:dyDescent="0.25">
      <c r="A35" s="26">
        <v>2</v>
      </c>
      <c r="B35" s="27" t="s">
        <v>14</v>
      </c>
      <c r="C35" s="26">
        <v>500</v>
      </c>
      <c r="D35" s="28" t="s">
        <v>13</v>
      </c>
      <c r="E35" s="3"/>
      <c r="F35" s="3"/>
    </row>
    <row r="36" spans="1:6" ht="33" x14ac:dyDescent="0.25">
      <c r="A36" s="26">
        <v>3</v>
      </c>
      <c r="B36" s="32" t="s">
        <v>62</v>
      </c>
      <c r="C36" s="33">
        <v>2000</v>
      </c>
      <c r="D36" s="34" t="s">
        <v>16</v>
      </c>
      <c r="E36" s="3"/>
      <c r="F36" s="3"/>
    </row>
    <row r="37" spans="1:6" ht="33" x14ac:dyDescent="0.25">
      <c r="A37" s="17">
        <v>4</v>
      </c>
      <c r="B37" s="18" t="s">
        <v>27</v>
      </c>
      <c r="C37" s="17">
        <v>3000</v>
      </c>
      <c r="D37" s="19" t="s">
        <v>16</v>
      </c>
      <c r="E37" s="20"/>
      <c r="F37" s="20"/>
    </row>
    <row r="38" spans="1:6" ht="16.5" x14ac:dyDescent="0.25">
      <c r="A38" s="21"/>
      <c r="B38" s="22" t="s">
        <v>49</v>
      </c>
      <c r="C38" s="23">
        <f>C33+C5</f>
        <v>90177</v>
      </c>
      <c r="D38" s="21"/>
      <c r="E38" s="21"/>
      <c r="F38" s="21"/>
    </row>
    <row r="39" spans="1:6" ht="49.5" x14ac:dyDescent="0.25">
      <c r="B39" s="25" t="s">
        <v>50</v>
      </c>
      <c r="C39" s="23">
        <v>7833116</v>
      </c>
    </row>
    <row r="40" spans="1:6" ht="16.5" x14ac:dyDescent="0.25">
      <c r="B40" s="22" t="s">
        <v>48</v>
      </c>
      <c r="C40" s="24">
        <f>C38/C39</f>
        <v>1.1512276851255618E-2</v>
      </c>
    </row>
  </sheetData>
  <mergeCells count="2">
    <mergeCell ref="A2:F2"/>
    <mergeCell ref="E3:F3"/>
  </mergeCells>
  <pageMargins left="0.2" right="0.2" top="0.75" bottom="0.2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HoangLien</dc:creator>
  <cp:lastModifiedBy>User</cp:lastModifiedBy>
  <cp:lastPrinted>2022-09-06T01:54:48Z</cp:lastPrinted>
  <dcterms:created xsi:type="dcterms:W3CDTF">2022-08-31T05:16:24Z</dcterms:created>
  <dcterms:modified xsi:type="dcterms:W3CDTF">2022-09-06T09:35:17Z</dcterms:modified>
</cp:coreProperties>
</file>